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15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59" i="1"/>
  <c r="F60" i="1"/>
  <c r="F62" i="1"/>
  <c r="F63" i="1"/>
  <c r="F64" i="1"/>
  <c r="F65" i="1"/>
  <c r="F66" i="1"/>
  <c r="F67" i="1"/>
  <c r="F68" i="1"/>
  <c r="F69" i="1"/>
  <c r="F70" i="1"/>
  <c r="F71" i="1"/>
  <c r="F72" i="1"/>
  <c r="F73" i="1"/>
  <c r="F47" i="1"/>
  <c r="F48" i="1"/>
  <c r="F49" i="1"/>
  <c r="F50" i="1"/>
  <c r="F52" i="1"/>
  <c r="F53" i="1"/>
  <c r="F55" i="1"/>
  <c r="F56" i="1"/>
  <c r="F57" i="1"/>
  <c r="F58" i="1"/>
  <c r="F38" i="1"/>
  <c r="F39" i="1"/>
  <c r="F41" i="1"/>
  <c r="F42" i="1"/>
  <c r="F44" i="1"/>
  <c r="F45" i="1"/>
  <c r="F28" i="1"/>
  <c r="F29" i="1"/>
  <c r="F30" i="1"/>
  <c r="F31" i="1"/>
  <c r="F32" i="1"/>
  <c r="F33" i="1"/>
  <c r="F34" i="1"/>
  <c r="F35" i="1"/>
  <c r="F36" i="1"/>
  <c r="F37" i="1"/>
  <c r="F8" i="1"/>
  <c r="F9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74" i="1" l="1"/>
  <c r="F75" i="1" s="1"/>
  <c r="F76" i="1" l="1"/>
</calcChain>
</file>

<file path=xl/sharedStrings.xml><?xml version="1.0" encoding="utf-8"?>
<sst xmlns="http://schemas.openxmlformats.org/spreadsheetml/2006/main" count="202" uniqueCount="144">
  <si>
    <t>Pavadinimas ir techninės charakteristikos</t>
  </si>
  <si>
    <t>Mato</t>
  </si>
  <si>
    <t>vnt.</t>
  </si>
  <si>
    <t>Kiekis</t>
  </si>
  <si>
    <t>Pastabos</t>
  </si>
  <si>
    <r>
      <t>1.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Times New Roman"/>
        <family val="1"/>
      </rPr>
      <t>Paruošiamieji darbai</t>
    </r>
  </si>
  <si>
    <t>Augalinio sluoksnio (~200 mm) nustūmimas nuo pylimų ir sandėliavimas</t>
  </si>
  <si>
    <r>
      <t>m</t>
    </r>
    <r>
      <rPr>
        <sz val="11"/>
        <color theme="1"/>
        <rFont val="Calibri"/>
        <family val="2"/>
      </rPr>
      <t>³</t>
    </r>
  </si>
  <si>
    <t>m²</t>
  </si>
  <si>
    <t>1.3.</t>
  </si>
  <si>
    <t>Privažiavimo kelio (B=4.0 m)  įrengimas</t>
  </si>
  <si>
    <t>m</t>
  </si>
  <si>
    <r>
      <t>m</t>
    </r>
    <r>
      <rPr>
        <vertAlign val="superscript"/>
        <sz val="11"/>
        <color theme="1"/>
        <rFont val="Times New Roman"/>
        <family val="1"/>
      </rPr>
      <t>3</t>
    </r>
  </si>
  <si>
    <t>1.5.</t>
  </si>
  <si>
    <t>Reperio perkėlimas</t>
  </si>
  <si>
    <t>2. Esamų konstrukcijų išardymas</t>
  </si>
  <si>
    <t>2.2.</t>
  </si>
  <si>
    <t xml:space="preserve">Skaldos balasto iškasimas, išlyginimas vietoje (žemės sankasos šlaito papėdėje) </t>
  </si>
  <si>
    <t>2.3.</t>
  </si>
  <si>
    <t>Bituminės hidroizoliacijos išardymas, t=10 mm</t>
  </si>
  <si>
    <t xml:space="preserve">2.4. </t>
  </si>
  <si>
    <t>G/b plokštės su išlyginamuoju sluoksniu išardymas</t>
  </si>
  <si>
    <t>2.5.</t>
  </si>
  <si>
    <t>Grunto iškasimas ir išvežimas</t>
  </si>
  <si>
    <t>2.6.</t>
  </si>
  <si>
    <t>G/b atramų išardymas</t>
  </si>
  <si>
    <t>2.7.</t>
  </si>
  <si>
    <t>Granitinio mūro atramų išardymas</t>
  </si>
  <si>
    <t>2.8.</t>
  </si>
  <si>
    <t>G/b lovio virš vamzdžio išardymas</t>
  </si>
  <si>
    <t>2.9.</t>
  </si>
  <si>
    <t>G/b vamzdžių išardymas</t>
  </si>
  <si>
    <t>2.10.</t>
  </si>
  <si>
    <t>Statybinio laužo išvežimas</t>
  </si>
  <si>
    <t>t</t>
  </si>
  <si>
    <r>
      <t>3.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Times New Roman"/>
        <family val="1"/>
      </rPr>
      <t>Pralaidos įrengimas</t>
    </r>
  </si>
  <si>
    <t>Pralaidos pamatų ir vagos tvirtinimų iškasų įrengimas išvežant gruntą mechanizuotai</t>
  </si>
  <si>
    <t>Pralaidos pamatų ir vagos tvirtinimų iškasų įrengimas išvežant gruntą rankiniu būdu</t>
  </si>
  <si>
    <t>3.2.</t>
  </si>
  <si>
    <t>Iškasų dugno planiravimas</t>
  </si>
  <si>
    <t>3.3.</t>
  </si>
  <si>
    <t>Skaldos sluoksnis h=300 mm po pamatais</t>
  </si>
  <si>
    <t>3.4.</t>
  </si>
  <si>
    <t>Žvyro-smėlio 0/32 mišinio sluoksnis po pralaida ir pamatais</t>
  </si>
  <si>
    <t xml:space="preserve">G/b pamatinių blokų įrengimas (vieneto masė-3,0 t) </t>
  </si>
  <si>
    <t>G/b antgalio blokų įrengimas (vieneto masė-3.7 t)</t>
  </si>
  <si>
    <t>3.7.</t>
  </si>
  <si>
    <t>Gofruoto vamzdžio padengimas neaustine geotekstile</t>
  </si>
  <si>
    <t>Cinkuoto plieninio spirališkai gofruoto deformuoto žiedo formos vamzdžio 2280x1700 mm (BxH) skersmens su polimerine danga įrengimas sienelės storis 3,5 mm)</t>
  </si>
  <si>
    <t>kg</t>
  </si>
  <si>
    <t>3.9.</t>
  </si>
  <si>
    <t>Pralaidos antgalio sumonolitinimas</t>
  </si>
  <si>
    <t>Vamzdžio užpylimas drenuojančiu gruntu (filtracija 2 m/parą)</t>
  </si>
  <si>
    <r>
      <t>4.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Times New Roman"/>
        <family val="1"/>
      </rPr>
      <t>Pralaidos tvirtinimų įrengimas</t>
    </r>
  </si>
  <si>
    <t>4.1.</t>
  </si>
  <si>
    <t>Vagos ir sankasos šlaitų planiravimas</t>
  </si>
  <si>
    <t>4.2.</t>
  </si>
  <si>
    <t>Žvyro-smėlio 0/32 pagrindas po vagos dugno tvirtinimais</t>
  </si>
  <si>
    <t>Šlaitų tvirtinimo plokščių atrėmimo blokų 400x250 mm įrengimas (vieneto masė -0,55 t)</t>
  </si>
  <si>
    <t>4.4.</t>
  </si>
  <si>
    <t>Monolitinių blokų 300x400 mm įrengimas vagos tvirtinimų galuose</t>
  </si>
  <si>
    <t>4.5.</t>
  </si>
  <si>
    <t>Vagos dugno sutvirtinimas armuotu monolitiniu betonu h=150 mm</t>
  </si>
  <si>
    <t>Vagos ir sankasos šlaitų tvirtinimas betoninėmis plytelėmis 490x490x100 mm</t>
  </si>
  <si>
    <t>4.7.</t>
  </si>
  <si>
    <t>Vagos ir sankasos šlaitų tvirtinimas geotekstile, užpilant 100 mm juodžemio sluoksniu ir užsėjant žole (darbų vykdymo ruože)</t>
  </si>
  <si>
    <r>
      <t>5.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11"/>
        <color theme="1"/>
        <rFont val="Times New Roman"/>
        <family val="1"/>
      </rPr>
      <t>Baigiamieji darbai</t>
    </r>
  </si>
  <si>
    <t>Šlaitinių laiptų įrengimas</t>
  </si>
  <si>
    <t>Granitinės skaldos balasto įrengimas</t>
  </si>
  <si>
    <t>5.4.</t>
  </si>
  <si>
    <t>Privažiavimo kelio išardymas</t>
  </si>
  <si>
    <t>5.5.</t>
  </si>
  <si>
    <t>Plotų rekultivacija paskleidžiant dirvožemį h=200 mm ir užsėjant žole</t>
  </si>
  <si>
    <t>5.6.</t>
  </si>
  <si>
    <r>
      <t xml:space="preserve">Išpildomoji topo nuotrauka </t>
    </r>
    <r>
      <rPr>
        <i/>
        <sz val="11"/>
        <color theme="1"/>
        <rFont val="Times New Roman"/>
        <family val="1"/>
      </rPr>
      <t>(iš statybvietės išlaidų)</t>
    </r>
  </si>
  <si>
    <t>ha</t>
  </si>
  <si>
    <t>5.7.</t>
  </si>
  <si>
    <t>Upės vagos valymas po 30 m už pralaidos tvirtinimų</t>
  </si>
  <si>
    <t>5.8.</t>
  </si>
  <si>
    <t>Statybinių atliekų utilizavimas</t>
  </si>
  <si>
    <t>Vnt. kaina Eur be PVM</t>
  </si>
  <si>
    <t>Viso Eur be PVM</t>
  </si>
  <si>
    <t>Eil. Nr.</t>
  </si>
  <si>
    <t>Techninės specifikacijos priedas Nr. 1</t>
  </si>
  <si>
    <t>TILTO RADVILIŠKIS-ROKIŠKIS-V. S. 113+036 KM KEITIMO Į GOFRUOTĄ PRALAIDĄ</t>
  </si>
  <si>
    <t>DARBŲ KIEKIŲ ŽINIARAŠTIS</t>
  </si>
  <si>
    <t>Esamo kelio (B=4.0 m) pažvyravimas žvyro-smėlio danga h=200</t>
  </si>
  <si>
    <t>m3</t>
  </si>
  <si>
    <t>3.1.1</t>
  </si>
  <si>
    <t>3.1.2</t>
  </si>
  <si>
    <t>3.5.1</t>
  </si>
  <si>
    <t>3.5.2</t>
  </si>
  <si>
    <t>Betonas C30/37</t>
  </si>
  <si>
    <t>3.6.1</t>
  </si>
  <si>
    <t>3.6.2</t>
  </si>
  <si>
    <t>3.8.1</t>
  </si>
  <si>
    <t>3.8.2</t>
  </si>
  <si>
    <t>Vamzdžio metalas S250GD</t>
  </si>
  <si>
    <t>1.2.1</t>
  </si>
  <si>
    <t>1.2.2</t>
  </si>
  <si>
    <t>Menkaverčių medžių kirtimas, smulkinimas</t>
  </si>
  <si>
    <t>Menkaverčių krūmų kirtimas, smulkinimas</t>
  </si>
  <si>
    <t>1.4.1</t>
  </si>
  <si>
    <t>1.4.3</t>
  </si>
  <si>
    <t>1.4.4</t>
  </si>
  <si>
    <t>1.4.5</t>
  </si>
  <si>
    <t>Augalinio sluoksnio (iki 200 mm) nustūmimas ir sandėliavimas vietoje</t>
  </si>
  <si>
    <t>Planiravimas</t>
  </si>
  <si>
    <t xml:space="preserve">Drenuojantis gruntas h=250 mm </t>
  </si>
  <si>
    <t>Žvyro-smėlio danga h=200 mm</t>
  </si>
  <si>
    <t>3.9.1</t>
  </si>
  <si>
    <t>3.9.2</t>
  </si>
  <si>
    <t>Armatūra</t>
  </si>
  <si>
    <t>3.10.1</t>
  </si>
  <si>
    <t>3.10.2</t>
  </si>
  <si>
    <t>Mechanizuotai</t>
  </si>
  <si>
    <t>Rankiniu būdu</t>
  </si>
  <si>
    <t>3.10</t>
  </si>
  <si>
    <t>4.3.1</t>
  </si>
  <si>
    <t>4.3.2</t>
  </si>
  <si>
    <t>4.4.1</t>
  </si>
  <si>
    <t>4.4.2</t>
  </si>
  <si>
    <t>4.5.1</t>
  </si>
  <si>
    <t>4.5.2</t>
  </si>
  <si>
    <t>4.6.1</t>
  </si>
  <si>
    <t>4.6.2</t>
  </si>
  <si>
    <t>4.6.3</t>
  </si>
  <si>
    <t>Žvyro-smėlio 0/32 pagrindo sluoksnis h=100 mm</t>
  </si>
  <si>
    <t>5.1.1</t>
  </si>
  <si>
    <t>5.1.2</t>
  </si>
  <si>
    <t>5.1.3</t>
  </si>
  <si>
    <t>5.1.4</t>
  </si>
  <si>
    <t>5.1.5</t>
  </si>
  <si>
    <t>5.1.6</t>
  </si>
  <si>
    <t>Žemės darbai</t>
  </si>
  <si>
    <t>Žvyro pagrindas h=200 mm</t>
  </si>
  <si>
    <t>Pamatų, pakopų ir laiptasijų betonas C35/45</t>
  </si>
  <si>
    <t>Cinkuoti metaliniai turėklai</t>
  </si>
  <si>
    <t>Remontinis skiedinys išėmų užtaisymui</t>
  </si>
  <si>
    <t>Bendra vertė be PVM, Eur:</t>
  </si>
  <si>
    <t xml:space="preserve">PVM 21 proc., Eur: </t>
  </si>
  <si>
    <t>Bendra vertė su PVM, Eur:</t>
  </si>
  <si>
    <t>1.4.2.</t>
  </si>
  <si>
    <t>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</si>
</sst>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7"/>
      <color theme="1"/>
      <name val="Times New Roman"/>
      <family val="1"/>
    </font>
    <font>
      <sz val="11"/>
      <color theme="1"/>
      <name val="Calibri"/>
      <family val="2"/>
    </font>
    <font>
      <vertAlign val="superscript"/>
      <sz val="11"/>
      <color theme="1"/>
      <name val="Times New Roman"/>
      <family val="1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9" fillId="0" borderId="1" xfId="0" applyFont="1" applyBorder="1" applyAlignment="1" applyProtection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2" fillId="0" borderId="1" xfId="0" applyFont="1" applyBorder="1" applyAlignment="1">
      <alignment horizontal="justify" vertical="center"/>
    </xf>
    <xf numFmtId="0" fontId="11" fillId="0" borderId="1" xfId="0" applyFont="1" applyBorder="1"/>
    <xf numFmtId="0" fontId="3" fillId="0" borderId="1" xfId="0" applyFont="1" applyBorder="1" applyAlignment="1"/>
    <xf numFmtId="0" fontId="2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C69" sqref="C69"/>
    </sheetView>
  </sheetViews>
  <sheetFormatPr defaultRowHeight="15" x14ac:dyDescent="0.25"/>
  <cols>
    <col min="1" max="1" width="8" customWidth="1"/>
    <col min="2" max="2" width="48" customWidth="1"/>
  </cols>
  <sheetData>
    <row r="1" spans="1:7" x14ac:dyDescent="0.25">
      <c r="G1" s="15" t="s">
        <v>83</v>
      </c>
    </row>
    <row r="2" spans="1:7" ht="15.75" x14ac:dyDescent="0.25">
      <c r="A2" s="19" t="s">
        <v>84</v>
      </c>
      <c r="B2" s="19"/>
      <c r="C2" s="19"/>
      <c r="D2" s="19"/>
      <c r="E2" s="19"/>
      <c r="F2" s="19"/>
      <c r="G2" s="19"/>
    </row>
    <row r="3" spans="1:7" x14ac:dyDescent="0.25">
      <c r="A3" s="20" t="s">
        <v>85</v>
      </c>
      <c r="B3" s="20"/>
      <c r="C3" s="20"/>
      <c r="D3" s="20"/>
      <c r="E3" s="20"/>
      <c r="F3" s="20"/>
      <c r="G3" s="20"/>
    </row>
    <row r="4" spans="1:7" ht="15.75" x14ac:dyDescent="0.25">
      <c r="A4" s="1"/>
    </row>
    <row r="5" spans="1:7" ht="59.25" customHeight="1" x14ac:dyDescent="0.25">
      <c r="A5" s="2" t="s">
        <v>82</v>
      </c>
      <c r="B5" s="2" t="s">
        <v>0</v>
      </c>
      <c r="C5" s="2" t="s">
        <v>1</v>
      </c>
      <c r="D5" s="2" t="s">
        <v>3</v>
      </c>
      <c r="E5" s="2" t="s">
        <v>80</v>
      </c>
      <c r="F5" s="2" t="s">
        <v>81</v>
      </c>
      <c r="G5" s="2" t="s">
        <v>4</v>
      </c>
    </row>
    <row r="6" spans="1:7" ht="15" customHeight="1" x14ac:dyDescent="0.25">
      <c r="A6" s="16" t="s">
        <v>5</v>
      </c>
      <c r="B6" s="17"/>
      <c r="C6" s="17"/>
      <c r="D6" s="17"/>
      <c r="E6" s="17"/>
      <c r="F6" s="18"/>
      <c r="G6" s="3"/>
    </row>
    <row r="7" spans="1:7" ht="30" customHeight="1" x14ac:dyDescent="0.25">
      <c r="A7" s="4" t="s">
        <v>143</v>
      </c>
      <c r="B7" s="6" t="s">
        <v>6</v>
      </c>
      <c r="C7" s="4" t="s">
        <v>7</v>
      </c>
      <c r="D7" s="4">
        <v>92</v>
      </c>
      <c r="E7" s="6"/>
      <c r="F7" s="3">
        <f>(D7*E7)</f>
        <v>0</v>
      </c>
      <c r="G7" s="3"/>
    </row>
    <row r="8" spans="1:7" x14ac:dyDescent="0.25">
      <c r="A8" s="4" t="s">
        <v>98</v>
      </c>
      <c r="B8" s="6" t="s">
        <v>100</v>
      </c>
      <c r="C8" s="4" t="s">
        <v>7</v>
      </c>
      <c r="D8" s="4">
        <v>50</v>
      </c>
      <c r="E8" s="6"/>
      <c r="F8" s="3">
        <f t="shared" ref="F8:F69" si="0">(D8*E8)</f>
        <v>0</v>
      </c>
      <c r="G8" s="3"/>
    </row>
    <row r="9" spans="1:7" x14ac:dyDescent="0.25">
      <c r="A9" s="4" t="s">
        <v>99</v>
      </c>
      <c r="B9" s="6" t="s">
        <v>101</v>
      </c>
      <c r="C9" s="4" t="s">
        <v>7</v>
      </c>
      <c r="D9" s="4">
        <v>1.3</v>
      </c>
      <c r="E9" s="6"/>
      <c r="F9" s="3">
        <f t="shared" si="0"/>
        <v>0</v>
      </c>
      <c r="G9" s="3"/>
    </row>
    <row r="10" spans="1:7" ht="30" customHeight="1" x14ac:dyDescent="0.25">
      <c r="A10" s="4" t="s">
        <v>9</v>
      </c>
      <c r="B10" s="6" t="s">
        <v>86</v>
      </c>
      <c r="C10" s="4" t="s">
        <v>7</v>
      </c>
      <c r="D10" s="4">
        <v>700</v>
      </c>
      <c r="E10" s="6"/>
      <c r="F10" s="3">
        <f t="shared" si="0"/>
        <v>0</v>
      </c>
      <c r="G10" s="3"/>
    </row>
    <row r="11" spans="1:7" x14ac:dyDescent="0.25">
      <c r="A11" s="4" t="s">
        <v>102</v>
      </c>
      <c r="B11" s="6" t="s">
        <v>10</v>
      </c>
      <c r="C11" s="4" t="s">
        <v>7</v>
      </c>
      <c r="D11" s="4">
        <v>200</v>
      </c>
      <c r="E11" s="6"/>
      <c r="F11" s="3">
        <f t="shared" si="0"/>
        <v>0</v>
      </c>
      <c r="G11" s="3"/>
    </row>
    <row r="12" spans="1:7" ht="28.5" customHeight="1" x14ac:dyDescent="0.25">
      <c r="A12" s="4" t="s">
        <v>142</v>
      </c>
      <c r="B12" s="6" t="s">
        <v>106</v>
      </c>
      <c r="C12" s="4" t="s">
        <v>7</v>
      </c>
      <c r="D12" s="4">
        <v>160</v>
      </c>
      <c r="E12" s="6"/>
      <c r="F12" s="3">
        <f t="shared" si="0"/>
        <v>0</v>
      </c>
      <c r="G12" s="3"/>
    </row>
    <row r="13" spans="1:7" x14ac:dyDescent="0.25">
      <c r="A13" s="4" t="s">
        <v>103</v>
      </c>
      <c r="B13" s="6" t="s">
        <v>107</v>
      </c>
      <c r="C13" s="4" t="s">
        <v>7</v>
      </c>
      <c r="D13" s="4">
        <v>800</v>
      </c>
      <c r="E13" s="6"/>
      <c r="F13" s="3">
        <f t="shared" si="0"/>
        <v>0</v>
      </c>
      <c r="G13" s="3"/>
    </row>
    <row r="14" spans="1:7" x14ac:dyDescent="0.25">
      <c r="A14" s="4" t="s">
        <v>104</v>
      </c>
      <c r="B14" s="6" t="s">
        <v>108</v>
      </c>
      <c r="C14" s="4" t="s">
        <v>7</v>
      </c>
      <c r="D14" s="4">
        <v>200</v>
      </c>
      <c r="E14" s="6"/>
      <c r="F14" s="3">
        <f t="shared" si="0"/>
        <v>0</v>
      </c>
      <c r="G14" s="3"/>
    </row>
    <row r="15" spans="1:7" x14ac:dyDescent="0.25">
      <c r="A15" s="4" t="s">
        <v>105</v>
      </c>
      <c r="B15" s="6" t="s">
        <v>109</v>
      </c>
      <c r="C15" s="4" t="s">
        <v>7</v>
      </c>
      <c r="D15" s="4">
        <v>160</v>
      </c>
      <c r="E15" s="6"/>
      <c r="F15" s="3">
        <f t="shared" si="0"/>
        <v>0</v>
      </c>
      <c r="G15" s="3"/>
    </row>
    <row r="16" spans="1:7" x14ac:dyDescent="0.25">
      <c r="A16" s="4" t="s">
        <v>13</v>
      </c>
      <c r="B16" s="6" t="s">
        <v>14</v>
      </c>
      <c r="C16" s="4" t="s">
        <v>2</v>
      </c>
      <c r="D16" s="4">
        <v>1</v>
      </c>
      <c r="E16" s="6"/>
      <c r="F16" s="3">
        <f t="shared" si="0"/>
        <v>0</v>
      </c>
      <c r="G16" s="3"/>
    </row>
    <row r="17" spans="1:7" ht="15" customHeight="1" x14ac:dyDescent="0.25">
      <c r="A17" s="16" t="s">
        <v>15</v>
      </c>
      <c r="B17" s="17"/>
      <c r="C17" s="17"/>
      <c r="D17" s="17"/>
      <c r="E17" s="17"/>
      <c r="F17" s="18"/>
      <c r="G17" s="3"/>
    </row>
    <row r="18" spans="1:7" ht="30" x14ac:dyDescent="0.25">
      <c r="A18" s="4" t="s">
        <v>16</v>
      </c>
      <c r="B18" s="6" t="s">
        <v>17</v>
      </c>
      <c r="C18" s="4" t="s">
        <v>12</v>
      </c>
      <c r="D18" s="4">
        <v>50</v>
      </c>
      <c r="E18" s="4"/>
      <c r="F18" s="3">
        <f t="shared" si="0"/>
        <v>0</v>
      </c>
      <c r="G18" s="3"/>
    </row>
    <row r="19" spans="1:7" ht="18" x14ac:dyDescent="0.25">
      <c r="A19" s="4" t="s">
        <v>18</v>
      </c>
      <c r="B19" s="5" t="s">
        <v>19</v>
      </c>
      <c r="C19" s="4" t="s">
        <v>12</v>
      </c>
      <c r="D19" s="4">
        <v>15</v>
      </c>
      <c r="E19" s="4"/>
      <c r="F19" s="3">
        <f t="shared" si="0"/>
        <v>0</v>
      </c>
      <c r="G19" s="3"/>
    </row>
    <row r="20" spans="1:7" ht="18" x14ac:dyDescent="0.25">
      <c r="A20" s="4" t="s">
        <v>20</v>
      </c>
      <c r="B20" s="6" t="s">
        <v>21</v>
      </c>
      <c r="C20" s="4" t="s">
        <v>12</v>
      </c>
      <c r="D20" s="4">
        <v>5.5</v>
      </c>
      <c r="E20" s="4"/>
      <c r="F20" s="3">
        <f t="shared" si="0"/>
        <v>0</v>
      </c>
      <c r="G20" s="3"/>
    </row>
    <row r="21" spans="1:7" ht="18" x14ac:dyDescent="0.25">
      <c r="A21" s="4" t="s">
        <v>22</v>
      </c>
      <c r="B21" s="6" t="s">
        <v>23</v>
      </c>
      <c r="C21" s="4" t="s">
        <v>12</v>
      </c>
      <c r="D21" s="4">
        <v>430</v>
      </c>
      <c r="E21" s="4"/>
      <c r="F21" s="3">
        <f t="shared" si="0"/>
        <v>0</v>
      </c>
      <c r="G21" s="3"/>
    </row>
    <row r="22" spans="1:7" ht="18" x14ac:dyDescent="0.25">
      <c r="A22" s="4" t="s">
        <v>24</v>
      </c>
      <c r="B22" s="6" t="s">
        <v>25</v>
      </c>
      <c r="C22" s="4" t="s">
        <v>12</v>
      </c>
      <c r="D22" s="4">
        <v>46</v>
      </c>
      <c r="E22" s="4"/>
      <c r="F22" s="3">
        <f t="shared" si="0"/>
        <v>0</v>
      </c>
      <c r="G22" s="3"/>
    </row>
    <row r="23" spans="1:7" ht="18" x14ac:dyDescent="0.25">
      <c r="A23" s="4" t="s">
        <v>26</v>
      </c>
      <c r="B23" s="6" t="s">
        <v>27</v>
      </c>
      <c r="C23" s="4" t="s">
        <v>12</v>
      </c>
      <c r="D23" s="4">
        <v>33</v>
      </c>
      <c r="E23" s="4"/>
      <c r="F23" s="3">
        <f t="shared" si="0"/>
        <v>0</v>
      </c>
      <c r="G23" s="3"/>
    </row>
    <row r="24" spans="1:7" ht="18" x14ac:dyDescent="0.25">
      <c r="A24" s="4" t="s">
        <v>28</v>
      </c>
      <c r="B24" s="6" t="s">
        <v>29</v>
      </c>
      <c r="C24" s="4" t="s">
        <v>12</v>
      </c>
      <c r="D24" s="4">
        <v>30</v>
      </c>
      <c r="E24" s="4"/>
      <c r="F24" s="3">
        <f t="shared" si="0"/>
        <v>0</v>
      </c>
      <c r="G24" s="3"/>
    </row>
    <row r="25" spans="1:7" ht="18" x14ac:dyDescent="0.25">
      <c r="A25" s="4" t="s">
        <v>30</v>
      </c>
      <c r="B25" s="6" t="s">
        <v>31</v>
      </c>
      <c r="C25" s="4" t="s">
        <v>12</v>
      </c>
      <c r="D25" s="4">
        <v>5.2</v>
      </c>
      <c r="E25" s="4"/>
      <c r="F25" s="3">
        <f t="shared" si="0"/>
        <v>0</v>
      </c>
      <c r="G25" s="3"/>
    </row>
    <row r="26" spans="1:7" x14ac:dyDescent="0.25">
      <c r="A26" s="4" t="s">
        <v>32</v>
      </c>
      <c r="B26" s="6" t="s">
        <v>33</v>
      </c>
      <c r="C26" s="4" t="s">
        <v>34</v>
      </c>
      <c r="D26" s="4">
        <v>202</v>
      </c>
      <c r="E26" s="4"/>
      <c r="F26" s="3">
        <f t="shared" si="0"/>
        <v>0</v>
      </c>
      <c r="G26" s="3"/>
    </row>
    <row r="27" spans="1:7" ht="15" customHeight="1" x14ac:dyDescent="0.25">
      <c r="A27" s="16" t="s">
        <v>35</v>
      </c>
      <c r="B27" s="17"/>
      <c r="C27" s="17"/>
      <c r="D27" s="17"/>
      <c r="E27" s="17"/>
      <c r="F27" s="18"/>
      <c r="G27" s="3"/>
    </row>
    <row r="28" spans="1:7" ht="34.5" customHeight="1" x14ac:dyDescent="0.25">
      <c r="A28" s="4" t="s">
        <v>88</v>
      </c>
      <c r="B28" s="8" t="s">
        <v>36</v>
      </c>
      <c r="C28" s="4" t="s">
        <v>87</v>
      </c>
      <c r="D28" s="4">
        <v>50</v>
      </c>
      <c r="E28" s="8"/>
      <c r="F28" s="3">
        <f t="shared" si="0"/>
        <v>0</v>
      </c>
      <c r="G28" s="3"/>
    </row>
    <row r="29" spans="1:7" ht="30" x14ac:dyDescent="0.25">
      <c r="A29" s="4" t="s">
        <v>89</v>
      </c>
      <c r="B29" s="6" t="s">
        <v>37</v>
      </c>
      <c r="C29" s="4" t="s">
        <v>12</v>
      </c>
      <c r="D29" s="4">
        <v>22</v>
      </c>
      <c r="E29" s="4"/>
      <c r="F29" s="3">
        <f t="shared" si="0"/>
        <v>0</v>
      </c>
      <c r="G29" s="3"/>
    </row>
    <row r="30" spans="1:7" x14ac:dyDescent="0.25">
      <c r="A30" s="4" t="s">
        <v>38</v>
      </c>
      <c r="B30" s="5" t="s">
        <v>39</v>
      </c>
      <c r="C30" s="4" t="s">
        <v>8</v>
      </c>
      <c r="D30" s="4">
        <v>96</v>
      </c>
      <c r="E30" s="4"/>
      <c r="F30" s="3">
        <f t="shared" si="0"/>
        <v>0</v>
      </c>
      <c r="G30" s="3"/>
    </row>
    <row r="31" spans="1:7" ht="18" x14ac:dyDescent="0.25">
      <c r="A31" s="4" t="s">
        <v>40</v>
      </c>
      <c r="B31" s="6" t="s">
        <v>41</v>
      </c>
      <c r="C31" s="4" t="s">
        <v>12</v>
      </c>
      <c r="D31" s="4">
        <v>13</v>
      </c>
      <c r="E31" s="7"/>
      <c r="F31" s="3">
        <f t="shared" si="0"/>
        <v>0</v>
      </c>
      <c r="G31" s="3"/>
    </row>
    <row r="32" spans="1:7" ht="30" x14ac:dyDescent="0.25">
      <c r="A32" s="4" t="s">
        <v>42</v>
      </c>
      <c r="B32" s="6" t="s">
        <v>43</v>
      </c>
      <c r="C32" s="4" t="s">
        <v>12</v>
      </c>
      <c r="D32" s="4">
        <v>72</v>
      </c>
      <c r="E32" s="4"/>
      <c r="F32" s="3">
        <f t="shared" si="0"/>
        <v>0</v>
      </c>
      <c r="G32" s="3"/>
    </row>
    <row r="33" spans="1:7" x14ac:dyDescent="0.25">
      <c r="A33" s="10" t="s">
        <v>90</v>
      </c>
      <c r="B33" s="9" t="s">
        <v>44</v>
      </c>
      <c r="C33" s="10" t="s">
        <v>2</v>
      </c>
      <c r="D33" s="10">
        <v>2</v>
      </c>
      <c r="E33" s="9"/>
      <c r="F33" s="3">
        <f t="shared" si="0"/>
        <v>0</v>
      </c>
      <c r="G33" s="11"/>
    </row>
    <row r="34" spans="1:7" ht="18" x14ac:dyDescent="0.25">
      <c r="A34" s="10" t="s">
        <v>91</v>
      </c>
      <c r="B34" s="12" t="s">
        <v>92</v>
      </c>
      <c r="C34" s="10" t="s">
        <v>12</v>
      </c>
      <c r="D34" s="10">
        <v>2</v>
      </c>
      <c r="E34" s="10"/>
      <c r="F34" s="3">
        <f t="shared" si="0"/>
        <v>0</v>
      </c>
      <c r="G34" s="11"/>
    </row>
    <row r="35" spans="1:7" x14ac:dyDescent="0.25">
      <c r="A35" s="4" t="s">
        <v>93</v>
      </c>
      <c r="B35" s="6" t="s">
        <v>45</v>
      </c>
      <c r="C35" s="4" t="s">
        <v>2</v>
      </c>
      <c r="D35" s="4">
        <v>4</v>
      </c>
      <c r="E35" s="4"/>
      <c r="F35" s="3">
        <f t="shared" si="0"/>
        <v>0</v>
      </c>
      <c r="G35" s="3"/>
    </row>
    <row r="36" spans="1:7" ht="17.25" customHeight="1" x14ac:dyDescent="0.25">
      <c r="A36" s="4" t="s">
        <v>94</v>
      </c>
      <c r="B36" s="6" t="s">
        <v>92</v>
      </c>
      <c r="C36" s="4" t="s">
        <v>12</v>
      </c>
      <c r="D36" s="4">
        <v>5.8</v>
      </c>
      <c r="E36" s="4"/>
      <c r="F36" s="3">
        <f t="shared" si="0"/>
        <v>0</v>
      </c>
      <c r="G36" s="3"/>
    </row>
    <row r="37" spans="1:7" x14ac:dyDescent="0.25">
      <c r="A37" s="4" t="s">
        <v>46</v>
      </c>
      <c r="B37" s="6" t="s">
        <v>47</v>
      </c>
      <c r="C37" s="4" t="s">
        <v>8</v>
      </c>
      <c r="D37" s="4">
        <v>126</v>
      </c>
      <c r="E37" s="4"/>
      <c r="F37" s="3">
        <f t="shared" si="0"/>
        <v>0</v>
      </c>
      <c r="G37" s="3"/>
    </row>
    <row r="38" spans="1:7" ht="60" x14ac:dyDescent="0.25">
      <c r="A38" s="10" t="s">
        <v>95</v>
      </c>
      <c r="B38" s="6" t="s">
        <v>48</v>
      </c>
      <c r="C38" s="10" t="s">
        <v>11</v>
      </c>
      <c r="D38" s="10">
        <v>16.8</v>
      </c>
      <c r="E38" s="9"/>
      <c r="F38" s="3">
        <f t="shared" si="0"/>
        <v>0</v>
      </c>
      <c r="G38" s="11"/>
    </row>
    <row r="39" spans="1:7" ht="21.75" customHeight="1" x14ac:dyDescent="0.25">
      <c r="A39" s="10" t="s">
        <v>96</v>
      </c>
      <c r="B39" s="12" t="s">
        <v>97</v>
      </c>
      <c r="C39" s="10" t="s">
        <v>49</v>
      </c>
      <c r="D39" s="10">
        <v>3597</v>
      </c>
      <c r="E39" s="10"/>
      <c r="F39" s="3">
        <f t="shared" si="0"/>
        <v>0</v>
      </c>
      <c r="G39" s="11"/>
    </row>
    <row r="40" spans="1:7" x14ac:dyDescent="0.25">
      <c r="A40" s="4" t="s">
        <v>50</v>
      </c>
      <c r="B40" s="6" t="s">
        <v>51</v>
      </c>
      <c r="C40" s="4"/>
      <c r="D40" s="4"/>
      <c r="E40" s="4"/>
      <c r="F40" s="3"/>
      <c r="G40" s="3"/>
    </row>
    <row r="41" spans="1:7" ht="18" x14ac:dyDescent="0.25">
      <c r="A41" s="4" t="s">
        <v>110</v>
      </c>
      <c r="B41" s="6" t="s">
        <v>92</v>
      </c>
      <c r="C41" s="4" t="s">
        <v>12</v>
      </c>
      <c r="D41" s="4">
        <v>4</v>
      </c>
      <c r="E41" s="4"/>
      <c r="F41" s="3">
        <f t="shared" si="0"/>
        <v>0</v>
      </c>
      <c r="G41" s="3"/>
    </row>
    <row r="42" spans="1:7" x14ac:dyDescent="0.25">
      <c r="A42" s="4" t="s">
        <v>111</v>
      </c>
      <c r="B42" s="6" t="s">
        <v>112</v>
      </c>
      <c r="C42" s="4" t="s">
        <v>49</v>
      </c>
      <c r="D42" s="6">
        <v>200</v>
      </c>
      <c r="E42" s="4"/>
      <c r="F42" s="3">
        <f t="shared" si="0"/>
        <v>0</v>
      </c>
      <c r="G42" s="3"/>
    </row>
    <row r="43" spans="1:7" ht="30" x14ac:dyDescent="0.25">
      <c r="A43" s="4" t="s">
        <v>117</v>
      </c>
      <c r="B43" s="6" t="s">
        <v>52</v>
      </c>
      <c r="C43" s="4"/>
      <c r="D43" s="4"/>
      <c r="E43" s="4"/>
      <c r="F43" s="3"/>
      <c r="G43" s="3"/>
    </row>
    <row r="44" spans="1:7" x14ac:dyDescent="0.25">
      <c r="A44" s="4" t="s">
        <v>113</v>
      </c>
      <c r="B44" s="6" t="s">
        <v>115</v>
      </c>
      <c r="C44" s="4" t="s">
        <v>7</v>
      </c>
      <c r="D44" s="4">
        <v>460</v>
      </c>
      <c r="E44" s="4"/>
      <c r="F44" s="3">
        <f t="shared" si="0"/>
        <v>0</v>
      </c>
      <c r="G44" s="3"/>
    </row>
    <row r="45" spans="1:7" x14ac:dyDescent="0.25">
      <c r="A45" s="4" t="s">
        <v>114</v>
      </c>
      <c r="B45" s="6" t="s">
        <v>116</v>
      </c>
      <c r="C45" s="4" t="s">
        <v>7</v>
      </c>
      <c r="D45" s="4">
        <v>20</v>
      </c>
      <c r="E45" s="4"/>
      <c r="F45" s="3">
        <f t="shared" si="0"/>
        <v>0</v>
      </c>
      <c r="G45" s="3"/>
    </row>
    <row r="46" spans="1:7" ht="15" customHeight="1" x14ac:dyDescent="0.25">
      <c r="A46" s="16" t="s">
        <v>53</v>
      </c>
      <c r="B46" s="17"/>
      <c r="C46" s="17"/>
      <c r="D46" s="17"/>
      <c r="E46" s="17"/>
      <c r="F46" s="18"/>
      <c r="G46" s="3"/>
    </row>
    <row r="47" spans="1:7" x14ac:dyDescent="0.25">
      <c r="A47" s="4" t="s">
        <v>54</v>
      </c>
      <c r="B47" s="6" t="s">
        <v>55</v>
      </c>
      <c r="C47" s="4" t="s">
        <v>8</v>
      </c>
      <c r="D47" s="4">
        <v>342</v>
      </c>
      <c r="E47" s="4"/>
      <c r="F47" s="3">
        <f t="shared" si="0"/>
        <v>0</v>
      </c>
      <c r="G47" s="3"/>
    </row>
    <row r="48" spans="1:7" ht="15" customHeight="1" x14ac:dyDescent="0.25">
      <c r="A48" s="4" t="s">
        <v>56</v>
      </c>
      <c r="B48" s="6" t="s">
        <v>57</v>
      </c>
      <c r="C48" s="4" t="s">
        <v>7</v>
      </c>
      <c r="D48" s="4">
        <v>3.7</v>
      </c>
      <c r="E48" s="4"/>
      <c r="F48" s="3">
        <f t="shared" si="0"/>
        <v>0</v>
      </c>
      <c r="G48" s="3"/>
    </row>
    <row r="49" spans="1:7" ht="30" x14ac:dyDescent="0.25">
      <c r="A49" s="4" t="s">
        <v>118</v>
      </c>
      <c r="B49" s="6" t="s">
        <v>58</v>
      </c>
      <c r="C49" s="4" t="s">
        <v>2</v>
      </c>
      <c r="D49" s="4">
        <v>4</v>
      </c>
      <c r="E49" s="4"/>
      <c r="F49" s="3">
        <f t="shared" si="0"/>
        <v>0</v>
      </c>
      <c r="G49" s="3"/>
    </row>
    <row r="50" spans="1:7" x14ac:dyDescent="0.25">
      <c r="A50" s="4" t="s">
        <v>119</v>
      </c>
      <c r="B50" s="6" t="s">
        <v>92</v>
      </c>
      <c r="C50" s="4" t="s">
        <v>7</v>
      </c>
      <c r="D50" s="4">
        <v>0.9</v>
      </c>
      <c r="E50" s="4"/>
      <c r="F50" s="3">
        <f t="shared" si="0"/>
        <v>0</v>
      </c>
      <c r="G50" s="3"/>
    </row>
    <row r="51" spans="1:7" ht="30" x14ac:dyDescent="0.25">
      <c r="A51" s="4" t="s">
        <v>59</v>
      </c>
      <c r="B51" s="6" t="s">
        <v>60</v>
      </c>
      <c r="C51" s="4"/>
      <c r="D51" s="4"/>
      <c r="E51" s="4"/>
      <c r="F51" s="3"/>
      <c r="G51" s="3"/>
    </row>
    <row r="52" spans="1:7" x14ac:dyDescent="0.25">
      <c r="A52" s="4" t="s">
        <v>120</v>
      </c>
      <c r="B52" s="6" t="s">
        <v>92</v>
      </c>
      <c r="C52" s="4" t="s">
        <v>7</v>
      </c>
      <c r="D52" s="4">
        <v>2.4</v>
      </c>
      <c r="E52" s="4"/>
      <c r="F52" s="3">
        <f t="shared" si="0"/>
        <v>0</v>
      </c>
      <c r="G52" s="3"/>
    </row>
    <row r="53" spans="1:7" x14ac:dyDescent="0.25">
      <c r="A53" s="4" t="s">
        <v>121</v>
      </c>
      <c r="B53" s="6" t="s">
        <v>112</v>
      </c>
      <c r="C53" s="4" t="s">
        <v>49</v>
      </c>
      <c r="D53" s="4">
        <v>75</v>
      </c>
      <c r="E53" s="4"/>
      <c r="F53" s="3">
        <f t="shared" si="0"/>
        <v>0</v>
      </c>
      <c r="G53" s="3"/>
    </row>
    <row r="54" spans="1:7" ht="30" x14ac:dyDescent="0.25">
      <c r="A54" s="4" t="s">
        <v>61</v>
      </c>
      <c r="B54" s="6" t="s">
        <v>62</v>
      </c>
      <c r="C54" s="4"/>
      <c r="D54" s="4"/>
      <c r="E54" s="4"/>
      <c r="F54" s="3"/>
      <c r="G54" s="3"/>
    </row>
    <row r="55" spans="1:7" x14ac:dyDescent="0.25">
      <c r="A55" s="4" t="s">
        <v>122</v>
      </c>
      <c r="B55" s="6" t="s">
        <v>92</v>
      </c>
      <c r="C55" s="4" t="s">
        <v>7</v>
      </c>
      <c r="D55" s="4">
        <v>3.3</v>
      </c>
      <c r="E55" s="4"/>
      <c r="F55" s="3">
        <f t="shared" si="0"/>
        <v>0</v>
      </c>
      <c r="G55" s="3"/>
    </row>
    <row r="56" spans="1:7" x14ac:dyDescent="0.25">
      <c r="A56" s="4" t="s">
        <v>123</v>
      </c>
      <c r="B56" s="6" t="s">
        <v>112</v>
      </c>
      <c r="C56" s="4" t="s">
        <v>49</v>
      </c>
      <c r="D56" s="4">
        <v>136</v>
      </c>
      <c r="E56" s="4"/>
      <c r="F56" s="3">
        <f t="shared" si="0"/>
        <v>0</v>
      </c>
      <c r="G56" s="3"/>
    </row>
    <row r="57" spans="1:7" ht="30" x14ac:dyDescent="0.25">
      <c r="A57" s="4" t="s">
        <v>124</v>
      </c>
      <c r="B57" s="6" t="s">
        <v>63</v>
      </c>
      <c r="C57" s="4" t="s">
        <v>8</v>
      </c>
      <c r="D57" s="4">
        <v>82</v>
      </c>
      <c r="E57" s="4"/>
      <c r="F57" s="3">
        <f t="shared" si="0"/>
        <v>0</v>
      </c>
      <c r="G57" s="3"/>
    </row>
    <row r="58" spans="1:7" x14ac:dyDescent="0.25">
      <c r="A58" s="4" t="s">
        <v>125</v>
      </c>
      <c r="B58" s="6" t="s">
        <v>127</v>
      </c>
      <c r="C58" s="4" t="s">
        <v>7</v>
      </c>
      <c r="D58" s="4">
        <v>8.1999999999999993</v>
      </c>
      <c r="E58" s="4"/>
      <c r="F58" s="3">
        <f t="shared" si="0"/>
        <v>0</v>
      </c>
      <c r="G58" s="3"/>
    </row>
    <row r="59" spans="1:7" x14ac:dyDescent="0.25">
      <c r="A59" s="4" t="s">
        <v>126</v>
      </c>
      <c r="B59" s="6" t="s">
        <v>92</v>
      </c>
      <c r="C59" s="4" t="s">
        <v>7</v>
      </c>
      <c r="D59" s="4">
        <v>8.1999999999999993</v>
      </c>
      <c r="E59" s="4"/>
      <c r="F59" s="3">
        <f t="shared" si="0"/>
        <v>0</v>
      </c>
      <c r="G59" s="3"/>
    </row>
    <row r="60" spans="1:7" ht="45" x14ac:dyDescent="0.25">
      <c r="A60" s="4" t="s">
        <v>64</v>
      </c>
      <c r="B60" s="6" t="s">
        <v>65</v>
      </c>
      <c r="C60" s="4" t="s">
        <v>8</v>
      </c>
      <c r="D60" s="4">
        <v>260</v>
      </c>
      <c r="E60" s="4"/>
      <c r="F60" s="3">
        <f t="shared" si="0"/>
        <v>0</v>
      </c>
      <c r="G60" s="3"/>
    </row>
    <row r="61" spans="1:7" ht="15" customHeight="1" x14ac:dyDescent="0.25">
      <c r="A61" s="16" t="s">
        <v>66</v>
      </c>
      <c r="B61" s="17"/>
      <c r="C61" s="17"/>
      <c r="D61" s="17"/>
      <c r="E61" s="17"/>
      <c r="F61" s="18"/>
      <c r="G61" s="3"/>
    </row>
    <row r="62" spans="1:7" x14ac:dyDescent="0.25">
      <c r="A62" s="4" t="s">
        <v>128</v>
      </c>
      <c r="B62" s="6" t="s">
        <v>67</v>
      </c>
      <c r="C62" s="4" t="s">
        <v>2</v>
      </c>
      <c r="D62" s="4">
        <v>2</v>
      </c>
      <c r="E62" s="4"/>
      <c r="F62" s="3">
        <f t="shared" si="0"/>
        <v>0</v>
      </c>
      <c r="G62" s="3"/>
    </row>
    <row r="63" spans="1:7" ht="15" customHeight="1" x14ac:dyDescent="0.25">
      <c r="A63" s="4" t="s">
        <v>129</v>
      </c>
      <c r="B63" s="6" t="s">
        <v>134</v>
      </c>
      <c r="C63" s="4" t="s">
        <v>7</v>
      </c>
      <c r="D63" s="4">
        <v>10.6</v>
      </c>
      <c r="E63" s="4"/>
      <c r="F63" s="3">
        <f t="shared" si="0"/>
        <v>0</v>
      </c>
      <c r="G63" s="3"/>
    </row>
    <row r="64" spans="1:7" x14ac:dyDescent="0.25">
      <c r="A64" s="4" t="s">
        <v>130</v>
      </c>
      <c r="B64" s="6" t="s">
        <v>135</v>
      </c>
      <c r="C64" s="4" t="s">
        <v>7</v>
      </c>
      <c r="D64" s="4">
        <v>3.4</v>
      </c>
      <c r="E64" s="4"/>
      <c r="F64" s="3">
        <f t="shared" si="0"/>
        <v>0</v>
      </c>
      <c r="G64" s="3"/>
    </row>
    <row r="65" spans="1:7" x14ac:dyDescent="0.25">
      <c r="A65" s="4" t="s">
        <v>131</v>
      </c>
      <c r="B65" s="6" t="s">
        <v>136</v>
      </c>
      <c r="C65" s="4" t="s">
        <v>7</v>
      </c>
      <c r="D65" s="4">
        <v>3.7</v>
      </c>
      <c r="E65" s="4"/>
      <c r="F65" s="3">
        <f t="shared" si="0"/>
        <v>0</v>
      </c>
      <c r="G65" s="3"/>
    </row>
    <row r="66" spans="1:7" x14ac:dyDescent="0.25">
      <c r="A66" s="4" t="s">
        <v>132</v>
      </c>
      <c r="B66" s="6" t="s">
        <v>137</v>
      </c>
      <c r="C66" s="4" t="s">
        <v>49</v>
      </c>
      <c r="D66" s="4">
        <v>218</v>
      </c>
      <c r="E66" s="4"/>
      <c r="F66" s="3">
        <f t="shared" si="0"/>
        <v>0</v>
      </c>
      <c r="G66" s="3"/>
    </row>
    <row r="67" spans="1:7" x14ac:dyDescent="0.25">
      <c r="A67" s="4"/>
      <c r="B67" s="6" t="s">
        <v>138</v>
      </c>
      <c r="C67" s="4" t="s">
        <v>7</v>
      </c>
      <c r="D67" s="4">
        <v>0.03</v>
      </c>
      <c r="E67" s="4"/>
      <c r="F67" s="3">
        <f t="shared" si="0"/>
        <v>0</v>
      </c>
      <c r="G67" s="3"/>
    </row>
    <row r="68" spans="1:7" x14ac:dyDescent="0.25">
      <c r="A68" s="4" t="s">
        <v>133</v>
      </c>
      <c r="B68" s="6" t="s">
        <v>68</v>
      </c>
      <c r="C68" s="4" t="s">
        <v>7</v>
      </c>
      <c r="D68" s="4">
        <v>50</v>
      </c>
      <c r="E68" s="4"/>
      <c r="F68" s="3">
        <f t="shared" si="0"/>
        <v>0</v>
      </c>
      <c r="G68" s="3"/>
    </row>
    <row r="69" spans="1:7" ht="19.5" customHeight="1" x14ac:dyDescent="0.25">
      <c r="A69" s="4" t="s">
        <v>69</v>
      </c>
      <c r="B69" s="6" t="s">
        <v>70</v>
      </c>
      <c r="C69" s="4" t="s">
        <v>11</v>
      </c>
      <c r="D69" s="4">
        <v>200</v>
      </c>
      <c r="E69" s="4"/>
      <c r="F69" s="3">
        <f t="shared" si="0"/>
        <v>0</v>
      </c>
      <c r="G69" s="3"/>
    </row>
    <row r="70" spans="1:7" ht="30" x14ac:dyDescent="0.25">
      <c r="A70" s="4" t="s">
        <v>71</v>
      </c>
      <c r="B70" s="6" t="s">
        <v>72</v>
      </c>
      <c r="C70" s="4" t="s">
        <v>8</v>
      </c>
      <c r="D70" s="4">
        <v>1130</v>
      </c>
      <c r="E70" s="4"/>
      <c r="F70" s="3">
        <f t="shared" ref="F70:F73" si="1">(D70*E70)</f>
        <v>0</v>
      </c>
      <c r="G70" s="3"/>
    </row>
    <row r="71" spans="1:7" x14ac:dyDescent="0.25">
      <c r="A71" s="4" t="s">
        <v>73</v>
      </c>
      <c r="B71" s="6" t="s">
        <v>74</v>
      </c>
      <c r="C71" s="4" t="s">
        <v>75</v>
      </c>
      <c r="D71" s="4">
        <v>0.1</v>
      </c>
      <c r="E71" s="4"/>
      <c r="F71" s="3">
        <f t="shared" si="1"/>
        <v>0</v>
      </c>
      <c r="G71" s="3"/>
    </row>
    <row r="72" spans="1:7" x14ac:dyDescent="0.25">
      <c r="A72" s="4" t="s">
        <v>76</v>
      </c>
      <c r="B72" s="6" t="s">
        <v>77</v>
      </c>
      <c r="C72" s="4" t="s">
        <v>7</v>
      </c>
      <c r="D72" s="4">
        <v>30</v>
      </c>
      <c r="E72" s="4"/>
      <c r="F72" s="3">
        <f t="shared" si="1"/>
        <v>0</v>
      </c>
      <c r="G72" s="3"/>
    </row>
    <row r="73" spans="1:7" x14ac:dyDescent="0.25">
      <c r="A73" s="4" t="s">
        <v>78</v>
      </c>
      <c r="B73" s="6" t="s">
        <v>79</v>
      </c>
      <c r="C73" s="4" t="s">
        <v>34</v>
      </c>
      <c r="D73" s="4">
        <v>202</v>
      </c>
      <c r="E73" s="4"/>
      <c r="F73" s="3">
        <f t="shared" si="1"/>
        <v>0</v>
      </c>
      <c r="G73" s="3"/>
    </row>
    <row r="74" spans="1:7" x14ac:dyDescent="0.25">
      <c r="A74" s="21" t="s">
        <v>139</v>
      </c>
      <c r="B74" s="22"/>
      <c r="C74" s="22"/>
      <c r="D74" s="22"/>
      <c r="E74" s="23"/>
      <c r="F74" s="14">
        <f>SUM(F7:F73)</f>
        <v>0</v>
      </c>
      <c r="G74" s="13"/>
    </row>
    <row r="75" spans="1:7" x14ac:dyDescent="0.25">
      <c r="A75" s="21" t="s">
        <v>140</v>
      </c>
      <c r="B75" s="22"/>
      <c r="C75" s="22"/>
      <c r="D75" s="22"/>
      <c r="E75" s="23"/>
      <c r="F75" s="14">
        <f>+F74*0.21</f>
        <v>0</v>
      </c>
      <c r="G75" s="13"/>
    </row>
    <row r="76" spans="1:7" x14ac:dyDescent="0.25">
      <c r="A76" s="21" t="s">
        <v>141</v>
      </c>
      <c r="B76" s="22"/>
      <c r="C76" s="22"/>
      <c r="D76" s="22"/>
      <c r="E76" s="23"/>
      <c r="F76" s="14">
        <f>SUM(F74:F75)</f>
        <v>0</v>
      </c>
      <c r="G76" s="13"/>
    </row>
  </sheetData>
  <mergeCells count="10">
    <mergeCell ref="A74:E74"/>
    <mergeCell ref="A75:E75"/>
    <mergeCell ref="A76:E76"/>
    <mergeCell ref="A61:F61"/>
    <mergeCell ref="A46:F46"/>
    <mergeCell ref="A17:F17"/>
    <mergeCell ref="A27:F27"/>
    <mergeCell ref="A2:G2"/>
    <mergeCell ref="A3:G3"/>
    <mergeCell ref="A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Skučienė</dc:creator>
  <cp:lastModifiedBy>Justas Mulevičius</cp:lastModifiedBy>
  <dcterms:created xsi:type="dcterms:W3CDTF">2018-11-12T13:04:44Z</dcterms:created>
  <dcterms:modified xsi:type="dcterms:W3CDTF">2019-03-12T08:58:08Z</dcterms:modified>
</cp:coreProperties>
</file>